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Sheet1!$E$7</definedName>
  </definedNames>
  <calcPr calcId="124519"/>
</workbook>
</file>

<file path=xl/calcChain.xml><?xml version="1.0" encoding="utf-8"?>
<calcChain xmlns="http://schemas.openxmlformats.org/spreadsheetml/2006/main">
  <c r="H10" i="1"/>
  <c r="G10"/>
  <c r="J49"/>
  <c r="J50" s="1"/>
  <c r="I27"/>
  <c r="G27" s="1"/>
  <c r="J27"/>
  <c r="H27" l="1"/>
</calcChain>
</file>

<file path=xl/sharedStrings.xml><?xml version="1.0" encoding="utf-8"?>
<sst xmlns="http://schemas.openxmlformats.org/spreadsheetml/2006/main" count="136" uniqueCount="118">
  <si>
    <t>ընդհանուր</t>
  </si>
  <si>
    <t>Գնման առարկայի</t>
  </si>
  <si>
    <t>Չափաբաժնի համարը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</si>
  <si>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</si>
  <si>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</si>
  <si>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</si>
  <si>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</si>
  <si>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</si>
  <si>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</si>
  <si>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Գնման ընթացակարգի ընտրության հիմնավորումը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</si>
  <si>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</si>
  <si>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</si>
  <si>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</si>
  <si>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</si>
  <si>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</si>
  <si>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</si>
  <si>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</si>
  <si>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</si>
  <si>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Հարցարդման ստացման</t>
  </si>
  <si>
    <t>Պարզաբանման</t>
  </si>
  <si>
    <t>Հրավերի վերաբերյալ պարզաբանումների ամսաթիվը</t>
  </si>
  <si>
    <t>Հ/Հ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</si>
  <si>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</si>
  <si>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</si>
  <si>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</si>
  <si>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</si>
  <si>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</si>
  <si>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</si>
  <si>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Չափաբաժին 1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</si>
  <si>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</si>
  <si>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</si>
  <si>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</si>
  <si>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</si>
  <si>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</si>
  <si>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</si>
  <si>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</si>
  <si>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</si>
  <si>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</si>
  <si>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</si>
  <si>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</si>
  <si>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</si>
  <si>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</si>
  <si>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</si>
  <si>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</si>
  <si>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</si>
  <si>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</si>
  <si>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</si>
  <si>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</si>
  <si>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</si>
  <si>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</si>
  <si>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</si>
  <si>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</si>
  <si>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</si>
  <si>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</si>
  <si>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</si>
  <si>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</si>
  <si>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</si>
  <si>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</si>
  <si>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</si>
  <si>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</si>
  <si>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</si>
  <si>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Հեռախոս</t>
  </si>
  <si>
    <t>Էլ. փոստի հասցեն</t>
  </si>
  <si>
    <t>Պատվիրատու`  ՀՀ ԿԱ ոստիկանություն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</si>
  <si>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</si>
  <si>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</si>
  <si>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</si>
  <si>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</si>
  <si>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</si>
  <si>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</si>
  <si>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</si>
  <si>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</si>
  <si>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</si>
  <si>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</si>
  <si>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</si>
  <si>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</si>
  <si>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>Օ3</t>
  </si>
  <si>
    <t xml:space="preserve">Առկա ֆինանսական միջոցներով </t>
  </si>
  <si>
    <t>Պայմանագրով նախատեսված համառոտ նկարագրությունը (տեխնիկական բնութագիրը)</t>
  </si>
  <si>
    <t xml:space="preserve">Առկա  ֆինանսական միջոցներով </t>
  </si>
  <si>
    <t>*մերժված հայտերի մասին</t>
  </si>
  <si>
    <t>Ընտրված մասնակցի որոշման ամսաթիվը</t>
  </si>
  <si>
    <t>Անգործության ժամկետ</t>
  </si>
  <si>
    <t>Անգործության ժամկետի սկիզբ</t>
  </si>
  <si>
    <t>Անգործության ժամկետի ավարտ</t>
  </si>
  <si>
    <t>Ընտրված մասնակցին պայմանագիր կնքելու առաջարկը ծանուցելու ամսաթիվը</t>
  </si>
  <si>
    <t>Ընտրված մասնակցի կողմից ստորագրված պայմանագիրը պատվիրատուի մոտ մուտքագրվելու ամսաթիվը</t>
  </si>
  <si>
    <t>Պատվիրատուի կողմից պայմանագիրը ստորագրելու ամսաթիվը</t>
  </si>
  <si>
    <t>Գնման ընթացակարգում չեն կիրառվել Գնումների ոլորտը կարգավորող օրենսդրությամբ նախատեսված բանակցություններ:</t>
  </si>
  <si>
    <t>Օ7</t>
  </si>
  <si>
    <t>Մերժված հայտեր չկան:</t>
  </si>
  <si>
    <t>Ծրագիր` 03.01.01.07</t>
  </si>
  <si>
    <t>25.12.2017թ.</t>
  </si>
  <si>
    <t>Ռուբեն Բաղրամյան</t>
  </si>
  <si>
    <t>O11575098</t>
  </si>
  <si>
    <t>police_procurement@mail.ru</t>
  </si>
  <si>
    <t xml:space="preserve"> </t>
  </si>
  <si>
    <t>ՀԱՅՏԱՐԱՐՈՒԹՅՈՒՆ</t>
  </si>
  <si>
    <t>ԿՆՔՎԱԾ ՊԱՅՄԱՆԱԳՐԻ ՄԱՍԻՆ</t>
  </si>
  <si>
    <t>ՀՀ ԿԱ ոստիկանությունը ստորև ներկայացնում է իր կարիքների համար հատուկ մասնագիտացված մեքենաների ձեռքբերման նպատակով կազմակերպված ՀՀ ԿԱ Ո-ԳՀԱՊՁԲ-ՀՄՄ/ՃՈ/2017 ծածկագրով գնման ընթացակարգի արդյունքում 17.10.2017թ. Կնքված ՀՀ ԿԱ Ո-ԳՀԱՊՁԲ-ՀՄՄ/ՃՈ/2017 պայմանագրի /երի/ մասին տեղեկատվությունը։</t>
  </si>
  <si>
    <t>&lt;&lt;Գնումների մասին&gt;&gt; ՀՀ օրենքի 22-րդ հոդվածի 1-ին մասի համաձայն</t>
  </si>
  <si>
    <t>19.09.2017թ.</t>
  </si>
  <si>
    <t>«Տոյոտա Երևան» ՍՊԸ</t>
  </si>
  <si>
    <t>04.10.2017թ.</t>
  </si>
  <si>
    <t>06.10.2017թ.</t>
  </si>
  <si>
    <t>16.10.2017թ.</t>
  </si>
  <si>
    <t>17.10.2017թ.</t>
  </si>
  <si>
    <t xml:space="preserve"> ՀՀ ԿԱ Ո-ԳՀԱՊՁԲ-ՀՄՄ/ՃՈ/2017 </t>
  </si>
  <si>
    <t xml:space="preserve"> info@toyota.am</t>
  </si>
  <si>
    <t>ՀՀ ք. Երևան, Արարատյան 117/1
հեռ. 010 777-010</t>
  </si>
  <si>
    <t>Հատուկ մասնագիտացված մեքենաներ</t>
  </si>
  <si>
    <t>հատ</t>
  </si>
  <si>
    <t>Շարժիչը Տիպը- Dual VVT-i,աշխատանքային ծավալը, գլանների քանակն ու դասավորությունը-6,/24 փական շարային,Dual VVT-i, վառելիքի տիպը- բենզին, հզորությունը-274ձ/ու, սնուցումը-ինժեկտորային, վառելիքի ծախսը- 8,6-14,7 /100 կմ,լիտր խառը ցիկլում: Փոխանցման տուփը 6- աստիճան ավտոմատ փոխանցումատուփով /Տիպտրոնիկ/ Քարշակող անիվները Մշտական լիաքարշակ  համակարգ՝իջեցնող փոխանցումաշարքով,, միջլիսեռային դիֆերենցիալի բլոկավորում Չափսերը և քաշը երկարություն – 4780մմ,լայնություն – 1885մմ, բարձրություն – 1890մմ, քաշը -2900 կգ, Վառելիքի բաքի տարողությունը 87 լ. Դողերի չափսերը 265/60R18, թեթևաձույլ անվասկավառակներ, պահեստային անվադող անվահեծանով, Արտադրության տարեթիվը 2017 թ. Հարմարավետությունը Սրրահի ձևավորումը թավշյա, կաշվեպատ ղեկանիվ` աուդիոհամակարգի կառավարման կոճակներով և ղեկի  էլ.կարգավորում, կոնդիցիոներ, AM/AF ռադիոընդունիչ և CD- նվագարկիչ՝usb /aux մուտքերով, 4 բարձրախոս, մոնիտոր- հետադարձ տեսախցիկով, շարժիչի մեկնարկումը ,,start-stop.. կոճակի օգնությամբ, առջևի և հետևի կայանման սենսորներ,լույսի և անձրևի սենսորներ, լուսարձակները քսենոնային և  ադապտիվ, առջևի և հետևի հակամշուշային լապտերներ. էլեկտրակառավարվող արտաքին հայելիներ, լուսարձակիչների լվացուցիչներ, արջևի նստելատեղերի էլեկտրակառավարում , 3 գոտի կլիմատ կոնտրոլ, սառնարան, քրուիզ-կոնտրոլ,ինտերնատիվ բազմաֆունկցիոնալ ղեկանիվ, Անվտանգությունը 9  անվտանգության բարձիկներ, հեռակառավարվող կենտրոնական փական, ABS /արգելակների ապաբլոկավորման համակարգ /,Brake Control Valve- EBD արգելակման համակարգ, հակաառևանգման համակարգ,VSC+TRC, HAC,DAC համակարգ, լրիվ էլ.փաթեթ Թափքի տեսակը    ՈՒնիվերսալ, գույնը – սպիտակ ,դռների քանակը-5, նստատեղերը – 7, Նշանադրումը Մակնիշի առկայություն Պայմանական նշաններ Ֆիրմային նշանի առկայություն Երաշխիք 36 ամիս կամ 100 000 կմ.</t>
  </si>
  <si>
    <t>Շարժիչի Տիպը- Dual VVT-i,աշխատանքային ծավալը, գլանների քանակն ու դասավորությունը-6,/24 փական շարային,Dual VVT-i, վառելիքի տիպը- բենզին, հզորությունը-274ձ/ու, սնուցումը-ինժեկտորային, վառելիքի ծախսը- 8,6-14,7 /100 կմ,լիտր խառը ցիկլում: 6- աստիճան ավտոմատ փոխանցումատուփով /Տիպտրոնիկ/ Մշտական լիաքարշակ  համակարգ՝իջեցնող փոխանցումաշարքով,, միջլիսեռային դիֆերենցիալի բլոկավորում երկարություն – 4780մմ,լայնություն – 1885մմ, բարձրություն – 1890մմ, քաշը -2900 կգ, Վառելիքի բաքի տարողությունը 87 լ. Դողերի չափսերը 265/60R18, թեթևաձույլ անվասկավառակներ, պահեստային անվադող անվահեծանով, Արտադրության տարեթիվը 2017 թ.: Հարմարավետությունը Սրահի ձևավորումը թավշյա, կաշվեպատ ղեկանիվ` աուդիոհամակարգի կառավարման կոճակներով և ղեկի  էլ.կարգավորում, կոնդիցիոներ, AM/AF ռադիոընդունիչ և CD- նվագարկիչ՝usb /aux մուտքերով, 4 բարձրախոս, մոնիտոր-հետադարձ տեսախցիկով, շարժիչի մեկնարկումը ,,start-stop.. կոճակի օգնությամբ, առջևի և հետևի կայանման սենսորներ, լույսի և անձրևի սենսորներ, լուսարձակները քսենոնային և  ադապտիվ, առջևի և հետևի հակամշուշային լապտերներ. էլեկտրակառավարվող արտաքին հայելիներ, լուսարձակիչների լվացուցիչներ, արջևի նստելատեղերի էլեկտրակառավարում , 3 գոտի կլիմատ կոնտրոլ, սառնարան, քրուիզ-կոնտրոլ,ինտերնատիվ բազմաֆունկցիոնալ ղեկանիվ, 9  անվտանգության բարձիկներ, հեռակառավարվող կենտրոնական փական, ABS /արգելակների ապաբլոկավորման համակարգ /,Brake Control Valve- EBD արգելակման համակարգ, հակաառևանգման համակարգ,VSC+TRC, HAC,DAC համակարգ, լրիվ էլ.փաթեթ: Թափքի տեսակը ՈՒնիվերսալ, գույնը – սպիտակ ,դռների քանակը-5, նստատեղերը – 7,  Նշանադրումը-Մակնիշի առկայություն, Պայմանական նշաններ-Ֆիրմային նշանի առկայություն: Երաշխիք-36 ամիս կամ 100 000 կմ.</t>
  </si>
  <si>
    <t>Չկայացած չափաբաժիններ չկան:</t>
  </si>
  <si>
    <t>ՀՀ ԿԱ ոստիկանության կարիքների համար հատուկ մասնագիտացված մեքենաների ձեռքբերման համար մասնակիցների ներգրավման նպատակով մրցույթի հրավերը հրապարակվել է gnumner.am և armeps.am կայքերում</t>
  </si>
  <si>
    <t>/1570003667300100/</t>
  </si>
  <si>
    <t>/01557589/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</si>
</sst>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sz val="8"/>
      <name val="GHEA Grapalat"/>
      <family val="3"/>
    </font>
    <font>
      <sz val="7"/>
      <name val="GHEA Grapalat"/>
      <family val="3"/>
    </font>
    <font>
      <sz val="8"/>
      <color rgb="FF000000"/>
      <name val="GHEA Grapalat"/>
      <family val="3"/>
    </font>
    <font>
      <sz val="10"/>
      <name val="Arial Cyr"/>
      <family val="2"/>
    </font>
    <font>
      <sz val="10"/>
      <color theme="0"/>
      <name val="GHEA Grapalat"/>
      <family val="3"/>
    </font>
    <font>
      <u/>
      <sz val="7"/>
      <color theme="10"/>
      <name val="Calibri"/>
      <family val="2"/>
    </font>
    <font>
      <sz val="6.5"/>
      <color indexed="8"/>
      <name val="GHEA Grapalat"/>
      <family val="3"/>
    </font>
    <font>
      <sz val="6.5"/>
      <color theme="1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6" fillId="0" borderId="0"/>
  </cellStyleXfs>
  <cellXfs count="171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2" fontId="13" fillId="0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textRotation="90"/>
    </xf>
    <xf numFmtId="0" fontId="2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4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vertical="center" wrapText="1"/>
    </xf>
    <xf numFmtId="0" fontId="17" fillId="3" borderId="14" xfId="2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8" fillId="0" borderId="1" xfId="1" applyFont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0" fillId="0" borderId="7" xfId="0" applyBorder="1"/>
    <xf numFmtId="0" fontId="1" fillId="0" borderId="1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14" xfId="0" applyBorder="1"/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10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1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left"/>
    </xf>
    <xf numFmtId="0" fontId="1" fillId="2" borderId="6" xfId="0" applyFont="1" applyFill="1" applyBorder="1" applyAlignment="1">
      <alignment horizontal="left"/>
    </xf>
    <xf numFmtId="0" fontId="1" fillId="2" borderId="7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8" fillId="0" borderId="5" xfId="1" applyFont="1" applyBorder="1" applyAlignment="1" applyProtection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5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horizontal="left" vertical="center"/>
    </xf>
    <xf numFmtId="0" fontId="1" fillId="2" borderId="7" xfId="0" applyFont="1" applyFill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2" fontId="13" fillId="0" borderId="5" xfId="0" applyNumberFormat="1" applyFont="1" applyFill="1" applyBorder="1" applyAlignment="1">
      <alignment horizontal="center" vertical="center"/>
    </xf>
    <xf numFmtId="2" fontId="13" fillId="0" borderId="7" xfId="0" applyNumberFormat="1" applyFont="1" applyFill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textRotation="90" wrapText="1"/>
    </xf>
    <xf numFmtId="0" fontId="12" fillId="0" borderId="1" xfId="0" applyNumberFormat="1" applyFont="1" applyFill="1" applyBorder="1" applyAlignment="1">
      <alignment horizontal="center" vertical="center"/>
    </xf>
    <xf numFmtId="0" fontId="13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</cellXfs>
  <cellStyles count="3">
    <cellStyle name="Hyperlink" xfId="1" builtinId="8"/>
    <cellStyle name="Normal" xfId="0" builtinId="0"/>
    <cellStyle name="Normal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olice_procurement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2"/>
  <sheetViews>
    <sheetView tabSelected="1" topLeftCell="A52" zoomScale="120" zoomScaleNormal="120" workbookViewId="0">
      <selection activeCell="I57" sqref="I57:J57"/>
    </sheetView>
  </sheetViews>
  <sheetFormatPr defaultRowHeight="9"/>
  <cols>
    <col min="1" max="1" width="0.7109375" style="1" customWidth="1"/>
    <col min="2" max="2" width="4.7109375" style="1" customWidth="1"/>
    <col min="3" max="3" width="18.28515625" style="1" customWidth="1"/>
    <col min="4" max="4" width="11.7109375" style="1" customWidth="1"/>
    <col min="5" max="5" width="10.28515625" style="1" customWidth="1"/>
    <col min="6" max="7" width="9.140625" style="15" customWidth="1"/>
    <col min="8" max="8" width="9.28515625" style="1" customWidth="1"/>
    <col min="9" max="9" width="32.140625" style="1" customWidth="1"/>
    <col min="10" max="10" width="30.85546875" style="1" customWidth="1"/>
    <col min="11" max="11" width="10.85546875" style="1" bestFit="1" customWidth="1"/>
    <col min="12" max="16384" width="9.140625" style="1"/>
  </cols>
  <sheetData>
    <row r="1" spans="1:11" ht="17.25">
      <c r="A1" s="88" t="s">
        <v>97</v>
      </c>
      <c r="B1" s="88"/>
      <c r="C1" s="88"/>
      <c r="D1" s="88"/>
      <c r="E1" s="88"/>
      <c r="F1" s="88"/>
      <c r="G1" s="88"/>
      <c r="H1" s="88"/>
      <c r="I1" s="88"/>
      <c r="J1" s="88"/>
    </row>
    <row r="2" spans="1:11" ht="9" customHeight="1">
      <c r="A2" s="3"/>
      <c r="B2" s="3"/>
      <c r="C2" s="3"/>
      <c r="D2" s="3"/>
      <c r="E2" s="3"/>
      <c r="F2" s="14"/>
      <c r="G2" s="14"/>
      <c r="H2" s="3"/>
      <c r="I2" s="3"/>
    </row>
    <row r="3" spans="1:11" ht="17.25">
      <c r="A3" s="88" t="s">
        <v>98</v>
      </c>
      <c r="B3" s="88"/>
      <c r="C3" s="88"/>
      <c r="D3" s="88"/>
      <c r="E3" s="88"/>
      <c r="F3" s="88"/>
      <c r="G3" s="88"/>
      <c r="H3" s="88"/>
      <c r="I3" s="88"/>
      <c r="J3" s="88"/>
    </row>
    <row r="4" spans="1:11" ht="48.75" customHeight="1">
      <c r="A4" s="89" t="s">
        <v>99</v>
      </c>
      <c r="B4" s="89"/>
      <c r="C4" s="89"/>
      <c r="D4" s="89"/>
      <c r="E4" s="89"/>
      <c r="F4" s="89"/>
      <c r="G4" s="89"/>
      <c r="H4" s="89"/>
      <c r="I4" s="89"/>
      <c r="J4" s="89"/>
    </row>
    <row r="5" spans="1:11" ht="12.75" customHeight="1">
      <c r="B5" s="84" t="s">
        <v>1</v>
      </c>
      <c r="C5" s="84"/>
      <c r="D5" s="84"/>
      <c r="E5" s="84"/>
      <c r="F5" s="84"/>
      <c r="G5" s="84"/>
      <c r="H5" s="84"/>
      <c r="I5" s="84"/>
      <c r="J5" s="84"/>
    </row>
    <row r="6" spans="1:11" ht="11.25" customHeight="1">
      <c r="B6" s="85" t="s">
        <v>2</v>
      </c>
      <c r="C6" s="85" t="s">
        <v>3</v>
      </c>
      <c r="D6" s="85" t="s">
        <v>4</v>
      </c>
      <c r="E6" s="92" t="s">
        <v>5</v>
      </c>
      <c r="F6" s="66"/>
      <c r="G6" s="92" t="s">
        <v>6</v>
      </c>
      <c r="H6" s="66"/>
      <c r="I6" s="93" t="s">
        <v>7</v>
      </c>
      <c r="J6" s="85" t="s">
        <v>78</v>
      </c>
    </row>
    <row r="7" spans="1:11" ht="10.5" customHeight="1">
      <c r="B7" s="86"/>
      <c r="C7" s="86"/>
      <c r="D7" s="86"/>
      <c r="E7" s="97" t="s">
        <v>77</v>
      </c>
      <c r="F7" s="99" t="s">
        <v>0</v>
      </c>
      <c r="G7" s="92" t="s">
        <v>8</v>
      </c>
      <c r="H7" s="66"/>
      <c r="I7" s="94"/>
      <c r="J7" s="86"/>
    </row>
    <row r="8" spans="1:11" ht="12.75" customHeight="1">
      <c r="B8" s="86"/>
      <c r="C8" s="86"/>
      <c r="D8" s="86"/>
      <c r="E8" s="98"/>
      <c r="F8" s="100"/>
      <c r="G8" s="95" t="s">
        <v>77</v>
      </c>
      <c r="H8" s="85" t="s">
        <v>0</v>
      </c>
      <c r="I8" s="94"/>
      <c r="J8" s="86"/>
    </row>
    <row r="9" spans="1:11" ht="12.75" customHeight="1">
      <c r="B9" s="86"/>
      <c r="C9" s="86"/>
      <c r="D9" s="86"/>
      <c r="E9" s="98"/>
      <c r="F9" s="100"/>
      <c r="G9" s="96"/>
      <c r="H9" s="86"/>
      <c r="I9" s="94"/>
      <c r="J9" s="87"/>
    </row>
    <row r="10" spans="1:11" s="6" customFormat="1" ht="409.5" customHeight="1">
      <c r="B10" s="40">
        <v>1</v>
      </c>
      <c r="C10" s="46" t="s">
        <v>110</v>
      </c>
      <c r="D10" s="55" t="s">
        <v>111</v>
      </c>
      <c r="E10" s="10">
        <v>2</v>
      </c>
      <c r="F10" s="52">
        <v>2</v>
      </c>
      <c r="G10" s="44">
        <f>E10*K10</f>
        <v>48041000</v>
      </c>
      <c r="H10" s="54">
        <f>F10*K10</f>
        <v>48041000</v>
      </c>
      <c r="I10" s="169" t="s">
        <v>112</v>
      </c>
      <c r="J10" s="170" t="s">
        <v>113</v>
      </c>
      <c r="K10" s="47">
        <v>24020500</v>
      </c>
    </row>
    <row r="11" spans="1:11" ht="11.25" customHeight="1">
      <c r="B11" s="90"/>
      <c r="C11" s="91"/>
      <c r="D11" s="90"/>
      <c r="E11" s="91"/>
      <c r="F11" s="91"/>
      <c r="G11" s="90"/>
      <c r="H11" s="90"/>
      <c r="I11" s="90"/>
      <c r="J11" s="90"/>
    </row>
    <row r="12" spans="1:11" ht="11.25" customHeight="1">
      <c r="B12" s="58" t="s">
        <v>9</v>
      </c>
      <c r="C12" s="59"/>
      <c r="D12" s="59"/>
      <c r="E12" s="59"/>
      <c r="F12" s="60"/>
      <c r="G12" s="92" t="s">
        <v>100</v>
      </c>
      <c r="H12" s="65"/>
      <c r="I12" s="65"/>
      <c r="J12" s="66"/>
    </row>
    <row r="13" spans="1:11" ht="11.25" customHeight="1">
      <c r="B13" s="67"/>
      <c r="C13" s="68"/>
      <c r="D13" s="68"/>
      <c r="E13" s="68"/>
      <c r="F13" s="68"/>
      <c r="G13" s="68"/>
      <c r="H13" s="68"/>
      <c r="I13" s="68"/>
      <c r="J13" s="69"/>
    </row>
    <row r="14" spans="1:11" ht="11.25" customHeight="1">
      <c r="B14" s="101" t="s">
        <v>10</v>
      </c>
      <c r="C14" s="102"/>
      <c r="D14" s="102"/>
      <c r="E14" s="102"/>
      <c r="F14" s="102"/>
      <c r="G14" s="102"/>
      <c r="H14" s="102"/>
      <c r="I14" s="102"/>
      <c r="J14" s="103"/>
    </row>
    <row r="15" spans="1:11" ht="11.25" customHeight="1">
      <c r="B15" s="113" t="s">
        <v>11</v>
      </c>
      <c r="C15" s="113"/>
      <c r="D15" s="113" t="s">
        <v>12</v>
      </c>
      <c r="E15" s="113"/>
      <c r="F15" s="16" t="s">
        <v>13</v>
      </c>
      <c r="G15" s="16" t="s">
        <v>14</v>
      </c>
      <c r="H15" s="32" t="s">
        <v>15</v>
      </c>
      <c r="I15" s="104" t="s">
        <v>16</v>
      </c>
      <c r="J15" s="105"/>
    </row>
    <row r="16" spans="1:11" ht="11.25" customHeight="1">
      <c r="B16" s="114" t="s">
        <v>76</v>
      </c>
      <c r="C16" s="115"/>
      <c r="D16" s="114" t="s">
        <v>49</v>
      </c>
      <c r="E16" s="115"/>
      <c r="F16" s="17" t="s">
        <v>49</v>
      </c>
      <c r="G16" s="17" t="s">
        <v>89</v>
      </c>
      <c r="H16" s="41"/>
      <c r="I16" s="104" t="s">
        <v>50</v>
      </c>
      <c r="J16" s="105"/>
    </row>
    <row r="17" spans="2:10" ht="16.5" customHeight="1">
      <c r="B17" s="67"/>
      <c r="C17" s="68"/>
      <c r="D17" s="68"/>
      <c r="E17" s="68"/>
      <c r="F17" s="68"/>
      <c r="G17" s="68"/>
      <c r="H17" s="68"/>
      <c r="I17" s="68"/>
      <c r="J17" s="69"/>
    </row>
    <row r="18" spans="2:10" ht="16.5" customHeight="1">
      <c r="B18" s="112" t="s">
        <v>17</v>
      </c>
      <c r="C18" s="112"/>
      <c r="D18" s="112"/>
      <c r="E18" s="112"/>
      <c r="F18" s="112"/>
      <c r="G18" s="106" t="s">
        <v>101</v>
      </c>
      <c r="H18" s="107"/>
      <c r="I18" s="107"/>
      <c r="J18" s="108"/>
    </row>
    <row r="19" spans="2:10" ht="16.5" customHeight="1">
      <c r="B19" s="78" t="s">
        <v>64</v>
      </c>
      <c r="C19" s="79"/>
      <c r="D19" s="79"/>
      <c r="E19" s="79"/>
      <c r="F19" s="79"/>
      <c r="G19" s="109">
        <v>1</v>
      </c>
      <c r="H19" s="110"/>
      <c r="I19" s="110"/>
      <c r="J19" s="111"/>
    </row>
    <row r="20" spans="2:10" ht="21.75" customHeight="1">
      <c r="B20" s="78" t="s">
        <v>20</v>
      </c>
      <c r="C20" s="79"/>
      <c r="D20" s="79"/>
      <c r="E20" s="79"/>
      <c r="F20" s="80"/>
      <c r="G20" s="27"/>
      <c r="H20" s="4" t="s">
        <v>18</v>
      </c>
      <c r="I20" s="73" t="s">
        <v>19</v>
      </c>
      <c r="J20" s="74"/>
    </row>
    <row r="21" spans="2:10" ht="14.25" customHeight="1">
      <c r="B21" s="81"/>
      <c r="C21" s="82"/>
      <c r="D21" s="82"/>
      <c r="E21" s="82"/>
      <c r="F21" s="83"/>
      <c r="G21" s="28">
        <v>1</v>
      </c>
      <c r="H21" s="8"/>
      <c r="I21" s="75"/>
      <c r="J21" s="76"/>
    </row>
    <row r="22" spans="2:10" ht="14.25" customHeight="1">
      <c r="B22" s="67" t="s">
        <v>96</v>
      </c>
      <c r="C22" s="68"/>
      <c r="D22" s="68"/>
      <c r="E22" s="68"/>
      <c r="F22" s="68"/>
      <c r="G22" s="68"/>
      <c r="H22" s="68"/>
      <c r="I22" s="68"/>
      <c r="J22" s="69"/>
    </row>
    <row r="23" spans="2:10" ht="14.25" customHeight="1">
      <c r="B23" s="77" t="s">
        <v>21</v>
      </c>
      <c r="C23" s="155" t="s">
        <v>22</v>
      </c>
      <c r="D23" s="156"/>
      <c r="E23" s="159" t="s">
        <v>23</v>
      </c>
      <c r="F23" s="159"/>
      <c r="G23" s="159"/>
      <c r="H23" s="159"/>
      <c r="I23" s="159"/>
      <c r="J23" s="159"/>
    </row>
    <row r="24" spans="2:10" ht="14.25" customHeight="1">
      <c r="B24" s="77"/>
      <c r="C24" s="157"/>
      <c r="D24" s="158"/>
      <c r="E24" s="160" t="s">
        <v>24</v>
      </c>
      <c r="F24" s="161"/>
      <c r="G24" s="161"/>
      <c r="H24" s="161"/>
      <c r="I24" s="161"/>
      <c r="J24" s="162"/>
    </row>
    <row r="25" spans="2:10" ht="14.25" customHeight="1">
      <c r="B25" s="77"/>
      <c r="C25" s="157"/>
      <c r="D25" s="158"/>
      <c r="E25" s="164" t="s">
        <v>25</v>
      </c>
      <c r="F25" s="164"/>
      <c r="G25" s="163" t="s">
        <v>26</v>
      </c>
      <c r="H25" s="163"/>
      <c r="I25" s="152" t="s">
        <v>27</v>
      </c>
      <c r="J25" s="152"/>
    </row>
    <row r="26" spans="2:10" ht="33" customHeight="1">
      <c r="B26" s="77"/>
      <c r="C26" s="157"/>
      <c r="D26" s="158"/>
      <c r="E26" s="23" t="s">
        <v>77</v>
      </c>
      <c r="F26" s="24" t="s">
        <v>0</v>
      </c>
      <c r="G26" s="18" t="s">
        <v>77</v>
      </c>
      <c r="H26" s="19" t="s">
        <v>0</v>
      </c>
      <c r="I26" s="7" t="s">
        <v>77</v>
      </c>
      <c r="J26" s="30" t="s">
        <v>0</v>
      </c>
    </row>
    <row r="27" spans="2:10" ht="42" customHeight="1">
      <c r="B27" s="166" t="s">
        <v>28</v>
      </c>
      <c r="C27" s="165" t="s">
        <v>102</v>
      </c>
      <c r="D27" s="165"/>
      <c r="E27" s="11">
        <v>40000000</v>
      </c>
      <c r="F27" s="11">
        <v>40000000</v>
      </c>
      <c r="G27" s="167">
        <f>SUM(I27-E27)</f>
        <v>8000000</v>
      </c>
      <c r="H27" s="167">
        <f>SUM(J27-F27)</f>
        <v>8000000</v>
      </c>
      <c r="I27" s="168">
        <f>E27*12/10</f>
        <v>48000000</v>
      </c>
      <c r="J27" s="168">
        <f>F27*12/10</f>
        <v>48000000</v>
      </c>
    </row>
    <row r="28" spans="2:10" ht="13.5" customHeight="1">
      <c r="B28" s="92" t="s">
        <v>29</v>
      </c>
      <c r="C28" s="64"/>
      <c r="D28" s="120"/>
      <c r="E28" s="63" t="s">
        <v>88</v>
      </c>
      <c r="F28" s="64"/>
      <c r="G28" s="65"/>
      <c r="H28" s="65"/>
      <c r="I28" s="65"/>
      <c r="J28" s="66"/>
    </row>
    <row r="29" spans="2:10" ht="11.25" customHeight="1">
      <c r="B29" s="67"/>
      <c r="C29" s="68"/>
      <c r="D29" s="68"/>
      <c r="E29" s="68"/>
      <c r="F29" s="68"/>
      <c r="G29" s="68"/>
      <c r="H29" s="68"/>
      <c r="I29" s="68"/>
      <c r="J29" s="69"/>
    </row>
    <row r="30" spans="2:10" ht="13.5" customHeight="1">
      <c r="B30" s="58" t="s">
        <v>30</v>
      </c>
      <c r="C30" s="59"/>
      <c r="D30" s="59"/>
      <c r="E30" s="59"/>
      <c r="F30" s="59"/>
      <c r="G30" s="59"/>
      <c r="H30" s="59"/>
      <c r="I30" s="59"/>
      <c r="J30" s="60"/>
    </row>
    <row r="31" spans="2:10" ht="13.5" customHeight="1">
      <c r="B31" s="113" t="s">
        <v>33</v>
      </c>
      <c r="C31" s="121" t="s">
        <v>32</v>
      </c>
      <c r="D31" s="58" t="s">
        <v>31</v>
      </c>
      <c r="E31" s="59"/>
      <c r="F31" s="59"/>
      <c r="G31" s="59"/>
      <c r="H31" s="59"/>
      <c r="I31" s="59"/>
      <c r="J31" s="60"/>
    </row>
    <row r="32" spans="2:10" ht="99.75" customHeight="1">
      <c r="B32" s="113"/>
      <c r="C32" s="122"/>
      <c r="D32" s="26" t="s">
        <v>34</v>
      </c>
      <c r="E32" s="5" t="s">
        <v>35</v>
      </c>
      <c r="F32" s="21" t="s">
        <v>74</v>
      </c>
      <c r="G32" s="22" t="s">
        <v>37</v>
      </c>
      <c r="H32" s="4" t="s">
        <v>36</v>
      </c>
      <c r="I32" s="61" t="s">
        <v>38</v>
      </c>
      <c r="J32" s="62"/>
    </row>
    <row r="33" spans="2:10" ht="12.75" customHeight="1">
      <c r="B33" s="13"/>
      <c r="C33" s="11"/>
      <c r="D33" s="10"/>
      <c r="E33" s="10"/>
      <c r="F33" s="12"/>
      <c r="G33" s="20"/>
      <c r="H33" s="9"/>
      <c r="I33" s="153"/>
      <c r="J33" s="154"/>
    </row>
    <row r="34" spans="2:10" ht="15.75" customHeight="1">
      <c r="B34" s="101" t="s">
        <v>80</v>
      </c>
      <c r="C34" s="102"/>
      <c r="D34" s="102"/>
      <c r="E34" s="102"/>
      <c r="F34" s="102"/>
      <c r="G34" s="102"/>
      <c r="H34" s="102"/>
      <c r="I34" s="102"/>
      <c r="J34" s="103"/>
    </row>
    <row r="35" spans="2:10" ht="15.75" customHeight="1">
      <c r="B35" s="118" t="s">
        <v>29</v>
      </c>
      <c r="C35" s="119"/>
      <c r="D35" s="61" t="s">
        <v>90</v>
      </c>
      <c r="E35" s="136"/>
      <c r="F35" s="136"/>
      <c r="G35" s="136"/>
      <c r="H35" s="136"/>
      <c r="I35" s="136"/>
      <c r="J35" s="137"/>
    </row>
    <row r="36" spans="2:10" ht="15" customHeight="1">
      <c r="B36" s="127"/>
      <c r="C36" s="128"/>
      <c r="D36" s="128"/>
      <c r="E36" s="128"/>
      <c r="F36" s="128"/>
      <c r="G36" s="128"/>
      <c r="H36" s="128"/>
      <c r="I36" s="128"/>
      <c r="J36" s="129"/>
    </row>
    <row r="37" spans="2:10" ht="15" customHeight="1">
      <c r="B37" s="71" t="s">
        <v>81</v>
      </c>
      <c r="C37" s="71"/>
      <c r="D37" s="71"/>
      <c r="E37" s="71"/>
      <c r="F37" s="70" t="s">
        <v>103</v>
      </c>
      <c r="G37" s="70"/>
      <c r="H37" s="70"/>
      <c r="I37" s="70"/>
      <c r="J37" s="70"/>
    </row>
    <row r="38" spans="2:10" ht="14.25" customHeight="1">
      <c r="B38" s="71" t="s">
        <v>82</v>
      </c>
      <c r="C38" s="71"/>
      <c r="D38" s="71"/>
      <c r="E38" s="71"/>
      <c r="F38" s="72" t="s">
        <v>83</v>
      </c>
      <c r="G38" s="72"/>
      <c r="H38" s="72"/>
      <c r="I38" s="72"/>
      <c r="J38" s="28" t="s">
        <v>84</v>
      </c>
    </row>
    <row r="39" spans="2:10" ht="13.5" customHeight="1">
      <c r="B39" s="71"/>
      <c r="C39" s="71"/>
      <c r="D39" s="71"/>
      <c r="E39" s="71"/>
      <c r="F39" s="70"/>
      <c r="G39" s="70"/>
      <c r="H39" s="70"/>
      <c r="I39" s="70"/>
      <c r="J39" s="51"/>
    </row>
    <row r="40" spans="2:10" ht="21" customHeight="1">
      <c r="B40" s="71" t="s">
        <v>85</v>
      </c>
      <c r="C40" s="71"/>
      <c r="D40" s="71"/>
      <c r="E40" s="71"/>
      <c r="F40" s="70" t="s">
        <v>104</v>
      </c>
      <c r="G40" s="70"/>
      <c r="H40" s="70"/>
      <c r="I40" s="70"/>
      <c r="J40" s="70"/>
    </row>
    <row r="41" spans="2:10" ht="26.25" customHeight="1">
      <c r="B41" s="71" t="s">
        <v>86</v>
      </c>
      <c r="C41" s="71"/>
      <c r="D41" s="71"/>
      <c r="E41" s="71"/>
      <c r="F41" s="70" t="s">
        <v>105</v>
      </c>
      <c r="G41" s="70"/>
      <c r="H41" s="70"/>
      <c r="I41" s="70"/>
      <c r="J41" s="70"/>
    </row>
    <row r="42" spans="2:10" ht="17.25" customHeight="1">
      <c r="B42" s="71" t="s">
        <v>87</v>
      </c>
      <c r="C42" s="71"/>
      <c r="D42" s="71"/>
      <c r="E42" s="71"/>
      <c r="F42" s="70" t="s">
        <v>106</v>
      </c>
      <c r="G42" s="70"/>
      <c r="H42" s="70"/>
      <c r="I42" s="70"/>
      <c r="J42" s="70"/>
    </row>
    <row r="43" spans="2:10" ht="16.5" customHeight="1">
      <c r="B43" s="35"/>
      <c r="C43" s="36"/>
      <c r="D43" s="33"/>
      <c r="E43" s="33"/>
      <c r="F43" s="33"/>
      <c r="G43" s="33"/>
      <c r="H43" s="33"/>
      <c r="I43" s="33"/>
      <c r="J43" s="34"/>
    </row>
    <row r="44" spans="2:10" ht="17.25" customHeight="1">
      <c r="B44" s="85" t="s">
        <v>2</v>
      </c>
      <c r="C44" s="85" t="s">
        <v>39</v>
      </c>
      <c r="D44" s="58" t="s">
        <v>40</v>
      </c>
      <c r="E44" s="59"/>
      <c r="F44" s="59"/>
      <c r="G44" s="59"/>
      <c r="H44" s="59"/>
      <c r="I44" s="59"/>
      <c r="J44" s="60"/>
    </row>
    <row r="45" spans="2:10" ht="14.25" customHeight="1">
      <c r="B45" s="86"/>
      <c r="C45" s="86"/>
      <c r="D45" s="93" t="s">
        <v>41</v>
      </c>
      <c r="E45" s="142"/>
      <c r="F45" s="99" t="s">
        <v>42</v>
      </c>
      <c r="G45" s="99" t="s">
        <v>43</v>
      </c>
      <c r="H45" s="99" t="s">
        <v>44</v>
      </c>
      <c r="I45" s="92" t="s">
        <v>45</v>
      </c>
      <c r="J45" s="66"/>
    </row>
    <row r="46" spans="2:10" ht="14.25" customHeight="1">
      <c r="B46" s="86"/>
      <c r="C46" s="86"/>
      <c r="D46" s="143"/>
      <c r="E46" s="144"/>
      <c r="F46" s="100"/>
      <c r="G46" s="100"/>
      <c r="H46" s="100"/>
      <c r="I46" s="58" t="s">
        <v>24</v>
      </c>
      <c r="J46" s="60"/>
    </row>
    <row r="47" spans="2:10" ht="14.25" customHeight="1">
      <c r="B47" s="87"/>
      <c r="C47" s="87"/>
      <c r="D47" s="63"/>
      <c r="E47" s="120"/>
      <c r="F47" s="139"/>
      <c r="G47" s="139"/>
      <c r="H47" s="139"/>
      <c r="I47" s="37" t="s">
        <v>79</v>
      </c>
      <c r="J47" s="37" t="s">
        <v>27</v>
      </c>
    </row>
    <row r="48" spans="2:10" ht="14.25" customHeight="1">
      <c r="B48" s="38" t="s">
        <v>46</v>
      </c>
      <c r="C48" s="71" t="s">
        <v>102</v>
      </c>
      <c r="D48" s="71" t="s">
        <v>107</v>
      </c>
      <c r="E48" s="71"/>
      <c r="F48" s="72" t="s">
        <v>106</v>
      </c>
      <c r="G48" s="72" t="s">
        <v>92</v>
      </c>
      <c r="H48" s="70"/>
      <c r="I48" s="140" t="s">
        <v>91</v>
      </c>
      <c r="J48" s="141"/>
    </row>
    <row r="49" spans="2:10" ht="14.25" customHeight="1">
      <c r="B49" s="25">
        <v>1</v>
      </c>
      <c r="C49" s="71"/>
      <c r="D49" s="71"/>
      <c r="E49" s="71"/>
      <c r="F49" s="72"/>
      <c r="G49" s="72"/>
      <c r="H49" s="70"/>
      <c r="I49" s="45">
        <v>48000000</v>
      </c>
      <c r="J49" s="42">
        <f>I49</f>
        <v>48000000</v>
      </c>
    </row>
    <row r="50" spans="2:10" ht="14.25" customHeight="1">
      <c r="B50" s="48" t="s">
        <v>47</v>
      </c>
      <c r="C50" s="71"/>
      <c r="D50" s="71"/>
      <c r="E50" s="71"/>
      <c r="F50" s="72"/>
      <c r="G50" s="72"/>
      <c r="H50" s="70"/>
      <c r="I50" s="39" t="s">
        <v>48</v>
      </c>
      <c r="J50" s="49">
        <f>SUM(J49:J49)</f>
        <v>48000000</v>
      </c>
    </row>
    <row r="51" spans="2:10" ht="14.25" customHeight="1">
      <c r="B51" s="123" t="s">
        <v>51</v>
      </c>
      <c r="C51" s="124"/>
      <c r="D51" s="124"/>
      <c r="E51" s="124"/>
      <c r="F51" s="124"/>
      <c r="G51" s="124"/>
      <c r="H51" s="125"/>
      <c r="I51" s="126"/>
      <c r="J51" s="2"/>
    </row>
    <row r="52" spans="2:10" ht="24" customHeight="1">
      <c r="B52" s="29" t="s">
        <v>75</v>
      </c>
      <c r="C52" s="29" t="s">
        <v>39</v>
      </c>
      <c r="D52" s="92" t="s">
        <v>52</v>
      </c>
      <c r="E52" s="65"/>
      <c r="F52" s="65"/>
      <c r="G52" s="84" t="s">
        <v>65</v>
      </c>
      <c r="H52" s="84"/>
      <c r="I52" s="29" t="s">
        <v>54</v>
      </c>
      <c r="J52" s="31" t="s">
        <v>53</v>
      </c>
    </row>
    <row r="53" spans="2:10" ht="25.5" customHeight="1">
      <c r="B53" s="53">
        <v>1</v>
      </c>
      <c r="C53" s="57" t="s">
        <v>102</v>
      </c>
      <c r="D53" s="92" t="s">
        <v>109</v>
      </c>
      <c r="E53" s="65"/>
      <c r="F53" s="66"/>
      <c r="G53" s="92" t="s">
        <v>117</v>
      </c>
      <c r="H53" s="66"/>
      <c r="I53" s="57" t="s">
        <v>116</v>
      </c>
      <c r="J53" s="50" t="s">
        <v>108</v>
      </c>
    </row>
    <row r="54" spans="2:10" ht="10.5" customHeight="1">
      <c r="B54" s="127"/>
      <c r="C54" s="128"/>
      <c r="D54" s="128"/>
      <c r="E54" s="128"/>
      <c r="F54" s="128"/>
      <c r="G54" s="128"/>
      <c r="H54" s="128"/>
      <c r="I54" s="128"/>
      <c r="J54" s="129"/>
    </row>
    <row r="55" spans="2:10" ht="13.5" customHeight="1">
      <c r="B55" s="151" t="s">
        <v>29</v>
      </c>
      <c r="C55" s="151"/>
      <c r="D55" s="151"/>
      <c r="E55" s="151"/>
      <c r="F55" s="151"/>
      <c r="G55" s="151"/>
      <c r="H55" s="151"/>
      <c r="I55" s="118" t="s">
        <v>114</v>
      </c>
      <c r="J55" s="119"/>
    </row>
    <row r="56" spans="2:10" ht="9.75" customHeight="1">
      <c r="B56" s="130"/>
      <c r="C56" s="131"/>
      <c r="D56" s="131"/>
      <c r="E56" s="131"/>
      <c r="F56" s="131"/>
      <c r="G56" s="131"/>
      <c r="H56" s="131"/>
      <c r="I56" s="131"/>
      <c r="J56" s="132"/>
    </row>
    <row r="57" spans="2:10" ht="35.25" customHeight="1">
      <c r="B57" s="117" t="s">
        <v>55</v>
      </c>
      <c r="C57" s="117"/>
      <c r="D57" s="117"/>
      <c r="E57" s="117"/>
      <c r="F57" s="117"/>
      <c r="G57" s="117"/>
      <c r="H57" s="117"/>
      <c r="I57" s="136" t="s">
        <v>115</v>
      </c>
      <c r="J57" s="137"/>
    </row>
    <row r="58" spans="2:10" ht="10.5" customHeight="1">
      <c r="B58" s="133"/>
      <c r="C58" s="134"/>
      <c r="D58" s="134"/>
      <c r="E58" s="134"/>
      <c r="F58" s="134"/>
      <c r="G58" s="134"/>
      <c r="H58" s="134"/>
      <c r="I58" s="134"/>
      <c r="J58" s="135"/>
    </row>
    <row r="59" spans="2:10" ht="27.75" customHeight="1">
      <c r="B59" s="117" t="s">
        <v>56</v>
      </c>
      <c r="C59" s="117"/>
      <c r="D59" s="117"/>
      <c r="E59" s="117"/>
      <c r="F59" s="117"/>
      <c r="G59" s="117"/>
      <c r="H59" s="117"/>
      <c r="I59" s="136"/>
      <c r="J59" s="137"/>
    </row>
    <row r="60" spans="2:10" ht="11.25" customHeight="1">
      <c r="B60" s="133"/>
      <c r="C60" s="134"/>
      <c r="D60" s="134"/>
      <c r="E60" s="134"/>
      <c r="F60" s="134"/>
      <c r="G60" s="134"/>
      <c r="H60" s="134"/>
      <c r="I60" s="134"/>
      <c r="J60" s="135"/>
    </row>
    <row r="61" spans="2:10" ht="15" customHeight="1">
      <c r="B61" s="117" t="s">
        <v>57</v>
      </c>
      <c r="C61" s="117"/>
      <c r="D61" s="117"/>
      <c r="E61" s="117"/>
      <c r="F61" s="117"/>
      <c r="G61" s="117"/>
      <c r="H61" s="117"/>
      <c r="I61" s="136"/>
      <c r="J61" s="137"/>
    </row>
    <row r="62" spans="2:10" ht="9.75" customHeight="1">
      <c r="B62" s="133"/>
      <c r="C62" s="134"/>
      <c r="D62" s="134"/>
      <c r="E62" s="134"/>
      <c r="F62" s="134"/>
      <c r="G62" s="134"/>
      <c r="H62" s="134"/>
      <c r="I62" s="134"/>
      <c r="J62" s="135"/>
    </row>
    <row r="63" spans="2:10" ht="15" customHeight="1">
      <c r="B63" s="117" t="s">
        <v>58</v>
      </c>
      <c r="C63" s="117"/>
      <c r="D63" s="117"/>
      <c r="E63" s="117"/>
      <c r="F63" s="117"/>
      <c r="G63" s="117"/>
      <c r="H63" s="117"/>
      <c r="I63" s="136"/>
      <c r="J63" s="137"/>
    </row>
    <row r="64" spans="2:10" ht="10.5" customHeight="1">
      <c r="B64" s="147"/>
      <c r="C64" s="148"/>
      <c r="D64" s="148"/>
      <c r="E64" s="148"/>
      <c r="F64" s="148"/>
      <c r="G64" s="148"/>
      <c r="H64" s="148"/>
      <c r="I64" s="148"/>
      <c r="J64" s="149"/>
    </row>
    <row r="65" spans="2:10" ht="15" customHeight="1">
      <c r="B65" s="118" t="s">
        <v>59</v>
      </c>
      <c r="C65" s="150"/>
      <c r="D65" s="150"/>
      <c r="E65" s="150"/>
      <c r="F65" s="150"/>
      <c r="G65" s="150"/>
      <c r="H65" s="150"/>
      <c r="I65" s="150"/>
      <c r="J65" s="119"/>
    </row>
    <row r="66" spans="2:10" ht="15" customHeight="1">
      <c r="B66" s="58" t="s">
        <v>60</v>
      </c>
      <c r="C66" s="59"/>
      <c r="D66" s="60"/>
      <c r="E66" s="58" t="s">
        <v>61</v>
      </c>
      <c r="F66" s="59"/>
      <c r="G66" s="60"/>
      <c r="H66" s="58" t="s">
        <v>62</v>
      </c>
      <c r="I66" s="60"/>
      <c r="J66" s="2"/>
    </row>
    <row r="67" spans="2:10" ht="15" customHeight="1">
      <c r="B67" s="58" t="s">
        <v>93</v>
      </c>
      <c r="C67" s="59"/>
      <c r="D67" s="60"/>
      <c r="E67" s="58" t="s">
        <v>94</v>
      </c>
      <c r="F67" s="59"/>
      <c r="G67" s="60"/>
      <c r="H67" s="145" t="s">
        <v>95</v>
      </c>
      <c r="I67" s="60"/>
      <c r="J67" s="2"/>
    </row>
    <row r="68" spans="2:10" ht="14.25" customHeight="1">
      <c r="B68" s="79" t="s">
        <v>63</v>
      </c>
      <c r="C68" s="79"/>
      <c r="D68" s="79"/>
    </row>
    <row r="69" spans="2:10" ht="15" customHeight="1">
      <c r="B69" s="146"/>
      <c r="C69" s="146"/>
      <c r="D69" s="146"/>
    </row>
    <row r="70" spans="2:10" ht="15" customHeight="1">
      <c r="B70" s="56"/>
      <c r="C70" s="56"/>
      <c r="D70" s="56"/>
    </row>
    <row r="71" spans="2:10" ht="15" customHeight="1">
      <c r="B71" s="56"/>
      <c r="C71" s="56"/>
      <c r="D71" s="56"/>
    </row>
    <row r="72" spans="2:10" ht="15" customHeight="1">
      <c r="B72" s="56"/>
      <c r="C72" s="56"/>
      <c r="D72" s="56"/>
    </row>
    <row r="73" spans="2:10" ht="15.75" customHeight="1">
      <c r="B73" s="43"/>
      <c r="C73" s="43"/>
      <c r="D73" s="43"/>
    </row>
    <row r="74" spans="2:10" ht="18" customHeight="1">
      <c r="B74" s="116" t="s">
        <v>71</v>
      </c>
      <c r="C74" s="116"/>
      <c r="D74" s="116"/>
      <c r="E74" s="116"/>
      <c r="F74" s="116"/>
      <c r="G74" s="116"/>
      <c r="H74" s="116"/>
      <c r="I74" s="116"/>
      <c r="J74" s="116"/>
    </row>
    <row r="75" spans="2:10" ht="14.25" customHeight="1">
      <c r="B75" s="116" t="s">
        <v>72</v>
      </c>
      <c r="C75" s="116"/>
      <c r="D75" s="116"/>
      <c r="E75" s="116"/>
      <c r="F75" s="116"/>
      <c r="G75" s="116"/>
      <c r="H75" s="116"/>
      <c r="I75" s="116"/>
      <c r="J75" s="116"/>
    </row>
    <row r="76" spans="2:10" ht="14.25" customHeight="1">
      <c r="B76" s="116" t="s">
        <v>66</v>
      </c>
      <c r="C76" s="116"/>
      <c r="D76" s="116"/>
      <c r="E76" s="116"/>
      <c r="F76" s="116"/>
      <c r="G76" s="116"/>
      <c r="H76" s="116"/>
      <c r="I76" s="116"/>
      <c r="J76" s="116"/>
    </row>
    <row r="77" spans="2:10" ht="14.25" customHeight="1">
      <c r="B77" s="116" t="s">
        <v>67</v>
      </c>
      <c r="C77" s="116"/>
      <c r="D77" s="116"/>
      <c r="E77" s="116"/>
      <c r="F77" s="116"/>
      <c r="G77" s="116"/>
      <c r="H77" s="116"/>
      <c r="I77" s="116"/>
      <c r="J77" s="116"/>
    </row>
    <row r="78" spans="2:10" ht="14.25" customHeight="1">
      <c r="B78" s="116" t="s">
        <v>68</v>
      </c>
      <c r="C78" s="116"/>
      <c r="D78" s="116"/>
      <c r="E78" s="116"/>
      <c r="F78" s="116"/>
      <c r="G78" s="116"/>
      <c r="H78" s="116"/>
      <c r="I78" s="116"/>
      <c r="J78" s="116"/>
    </row>
    <row r="79" spans="2:10" ht="14.25" customHeight="1">
      <c r="B79" s="116" t="s">
        <v>69</v>
      </c>
      <c r="C79" s="116"/>
      <c r="D79" s="116"/>
      <c r="E79" s="116"/>
      <c r="F79" s="116"/>
      <c r="G79" s="116"/>
      <c r="H79" s="116"/>
      <c r="I79" s="116"/>
      <c r="J79" s="116"/>
    </row>
    <row r="80" spans="2:10" ht="14.25" customHeight="1">
      <c r="B80" s="116" t="s">
        <v>73</v>
      </c>
      <c r="C80" s="116"/>
      <c r="D80" s="116"/>
      <c r="E80" s="116"/>
      <c r="F80" s="116"/>
      <c r="G80" s="116"/>
      <c r="H80" s="116"/>
      <c r="I80" s="116"/>
      <c r="J80" s="116"/>
    </row>
    <row r="81" spans="2:10" ht="14.25" customHeight="1">
      <c r="B81" s="116" t="s">
        <v>70</v>
      </c>
      <c r="C81" s="116"/>
      <c r="D81" s="116"/>
      <c r="E81" s="116"/>
      <c r="F81" s="116"/>
      <c r="G81" s="116"/>
      <c r="H81" s="116"/>
      <c r="I81" s="116"/>
      <c r="J81" s="116"/>
    </row>
    <row r="82" spans="2:10" ht="18.75" customHeight="1">
      <c r="B82" s="138"/>
      <c r="C82" s="138"/>
      <c r="D82" s="138"/>
      <c r="E82" s="138"/>
      <c r="F82" s="138"/>
      <c r="G82" s="138"/>
      <c r="H82" s="138"/>
      <c r="I82" s="138"/>
    </row>
  </sheetData>
  <mergeCells count="121">
    <mergeCell ref="B55:H55"/>
    <mergeCell ref="I55:J55"/>
    <mergeCell ref="I25:J25"/>
    <mergeCell ref="B22:J22"/>
    <mergeCell ref="B60:J60"/>
    <mergeCell ref="B62:J62"/>
    <mergeCell ref="B36:J36"/>
    <mergeCell ref="B42:E42"/>
    <mergeCell ref="I33:J33"/>
    <mergeCell ref="B41:E41"/>
    <mergeCell ref="F41:J41"/>
    <mergeCell ref="F48:F50"/>
    <mergeCell ref="G48:G50"/>
    <mergeCell ref="H48:H50"/>
    <mergeCell ref="D53:F53"/>
    <mergeCell ref="G53:H53"/>
    <mergeCell ref="C23:D26"/>
    <mergeCell ref="E23:J23"/>
    <mergeCell ref="E24:J24"/>
    <mergeCell ref="G25:H25"/>
    <mergeCell ref="E25:F25"/>
    <mergeCell ref="B34:J34"/>
    <mergeCell ref="B57:H57"/>
    <mergeCell ref="B59:H59"/>
    <mergeCell ref="B82:I82"/>
    <mergeCell ref="B67:D67"/>
    <mergeCell ref="B74:J74"/>
    <mergeCell ref="B75:J75"/>
    <mergeCell ref="B76:J76"/>
    <mergeCell ref="B77:J77"/>
    <mergeCell ref="F45:F47"/>
    <mergeCell ref="G45:G47"/>
    <mergeCell ref="H45:H47"/>
    <mergeCell ref="E66:G66"/>
    <mergeCell ref="I48:J48"/>
    <mergeCell ref="I45:J45"/>
    <mergeCell ref="I46:J46"/>
    <mergeCell ref="D45:E47"/>
    <mergeCell ref="H67:I67"/>
    <mergeCell ref="B68:D69"/>
    <mergeCell ref="B66:D66"/>
    <mergeCell ref="B63:H63"/>
    <mergeCell ref="I57:J57"/>
    <mergeCell ref="I59:J59"/>
    <mergeCell ref="I61:J61"/>
    <mergeCell ref="I63:J63"/>
    <mergeCell ref="B64:J64"/>
    <mergeCell ref="B65:J65"/>
    <mergeCell ref="B78:J78"/>
    <mergeCell ref="B79:J79"/>
    <mergeCell ref="B61:H61"/>
    <mergeCell ref="B80:J80"/>
    <mergeCell ref="B81:J81"/>
    <mergeCell ref="B35:C35"/>
    <mergeCell ref="B28:D28"/>
    <mergeCell ref="B31:B32"/>
    <mergeCell ref="C31:C32"/>
    <mergeCell ref="B44:B47"/>
    <mergeCell ref="C44:C47"/>
    <mergeCell ref="B51:I51"/>
    <mergeCell ref="D52:F52"/>
    <mergeCell ref="G52:H52"/>
    <mergeCell ref="B54:J54"/>
    <mergeCell ref="B56:J56"/>
    <mergeCell ref="B58:J58"/>
    <mergeCell ref="E67:G67"/>
    <mergeCell ref="H66:I66"/>
    <mergeCell ref="C48:C50"/>
    <mergeCell ref="D48:E50"/>
    <mergeCell ref="D35:J35"/>
    <mergeCell ref="D44:J44"/>
    <mergeCell ref="B30:J30"/>
    <mergeCell ref="B13:J13"/>
    <mergeCell ref="B14:J14"/>
    <mergeCell ref="I15:J15"/>
    <mergeCell ref="B17:J17"/>
    <mergeCell ref="G18:J18"/>
    <mergeCell ref="G19:J19"/>
    <mergeCell ref="B18:F18"/>
    <mergeCell ref="B19:F19"/>
    <mergeCell ref="B15:C15"/>
    <mergeCell ref="D15:E15"/>
    <mergeCell ref="B16:C16"/>
    <mergeCell ref="D16:E16"/>
    <mergeCell ref="I16:J16"/>
    <mergeCell ref="B5:J5"/>
    <mergeCell ref="J6:J9"/>
    <mergeCell ref="A1:J1"/>
    <mergeCell ref="A3:J3"/>
    <mergeCell ref="A4:J4"/>
    <mergeCell ref="B11:J11"/>
    <mergeCell ref="G12:J12"/>
    <mergeCell ref="I6:I9"/>
    <mergeCell ref="E6:F6"/>
    <mergeCell ref="G6:H6"/>
    <mergeCell ref="G7:H7"/>
    <mergeCell ref="G8:G9"/>
    <mergeCell ref="H8:H9"/>
    <mergeCell ref="C6:C9"/>
    <mergeCell ref="D6:D9"/>
    <mergeCell ref="E7:E9"/>
    <mergeCell ref="F7:F9"/>
    <mergeCell ref="B6:B9"/>
    <mergeCell ref="B12:F12"/>
    <mergeCell ref="I20:J20"/>
    <mergeCell ref="I21:J21"/>
    <mergeCell ref="B23:B26"/>
    <mergeCell ref="B20:F21"/>
    <mergeCell ref="C27:D27"/>
    <mergeCell ref="D31:J31"/>
    <mergeCell ref="I32:J32"/>
    <mergeCell ref="E28:J28"/>
    <mergeCell ref="B29:J29"/>
    <mergeCell ref="F42:J42"/>
    <mergeCell ref="B37:E37"/>
    <mergeCell ref="F37:J37"/>
    <mergeCell ref="B38:E39"/>
    <mergeCell ref="F38:I38"/>
    <mergeCell ref="F39:I39"/>
    <mergeCell ref="B40:E40"/>
    <mergeCell ref="F40:J40"/>
  </mergeCells>
  <hyperlinks>
    <hyperlink ref="H67" r:id="rId1"/>
  </hyperlinks>
  <pageMargins left="0.35" right="0.47" top="0.48" bottom="0.35" header="0.32" footer="0.23"/>
  <pageSetup scale="9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2017-10-20T15:00:04Z</dcterms:modified>
</cp:coreProperties>
</file>